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Dokumente\3_EigenVA\GT\GT24\6_Services\7.1_Ausstellerservice\7.1.3_Gewerke\"/>
    </mc:Choice>
  </mc:AlternateContent>
  <xr:revisionPtr revIDLastSave="0" documentId="13_ncr:1_{53900CCA-8C96-4515-81F4-98658906935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risten_Deadlines" sheetId="1" r:id="rId1"/>
  </sheets>
  <definedNames>
    <definedName name="_xlnm._FilterDatabase" localSheetId="0" hidden="1">Fristen_Deadlines!$A$6:$P$63</definedName>
    <definedName name="_xlnm.Print_Area" localSheetId="0">Fristen_Deadlines!$A$1:$Q$64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30" i="1"/>
  <c r="E23" i="1"/>
  <c r="E13" i="1"/>
  <c r="O36" i="1" l="1"/>
  <c r="O34" i="1"/>
  <c r="O58" i="1"/>
  <c r="O25" i="1"/>
  <c r="J63" i="1"/>
  <c r="A63" i="1"/>
  <c r="J62" i="1"/>
  <c r="A62" i="1"/>
  <c r="J61" i="1"/>
  <c r="A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<sst xmlns="http://schemas.openxmlformats.org/spreadsheetml/2006/main" count="133" uniqueCount="132">
  <si>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</si>
  <si>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</si>
  <si>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</si>
  <si>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</si>
  <si>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</si>
  <si>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</si>
  <si>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</si>
  <si>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</si>
  <si>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</si>
  <si>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</si>
  <si>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</si>
  <si>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</si>
  <si>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</si>
  <si>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</si>
  <si>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</si>
  <si>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</si>
  <si>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</si>
  <si>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</si>
  <si>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</si>
  <si>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</si>
  <si>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</si>
  <si>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</si>
  <si>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</si>
  <si>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</si>
  <si>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</si>
  <si>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</si>
  <si>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</si>
  <si>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</si>
  <si>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</si>
  <si>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</si>
  <si>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</si>
  <si>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</si>
  <si>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</si>
  <si>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</si>
  <si>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</si>
  <si>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</si>
  <si>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</si>
  <si>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</si>
  <si>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</si>
  <si>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</si>
  <si>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</si>
  <si>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</si>
  <si>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</si>
  <si>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</si>
  <si>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</si>
  <si>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</si>
  <si>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</si>
  <si>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</si>
  <si>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</si>
  <si>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</si>
  <si>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</si>
  <si>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</si>
  <si>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</si>
  <si>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</si>
  <si>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</si>
  <si>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</si>
  <si>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</si>
  <si>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</si>
  <si>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</si>
  <si>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</si>
  <si>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</si>
  <si>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</si>
  <si>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</si>
  <si>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</si>
  <si>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</si>
  <si>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</si>
  <si>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</si>
  <si>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</si>
  <si>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</si>
  <si>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</si>
  <si>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</si>
  <si>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</si>
  <si>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</si>
  <si>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</si>
  <si>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</si>
  <si>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</si>
  <si>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</si>
  <si>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</si>
  <si>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</si>
  <si>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</si>
  <si>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</si>
  <si>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</si>
  <si>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</si>
  <si>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</si>
  <si>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</si>
  <si>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</si>
  <si>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</si>
  <si>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</si>
  <si>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</si>
  <si>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</si>
  <si>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</si>
  <si>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</si>
  <si>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</si>
  <si>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</si>
  <si>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</si>
  <si>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</si>
  <si>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</si>
  <si>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</si>
  <si>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</si>
  <si>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</si>
  <si>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</si>
  <si>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</si>
  <si>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</si>
  <si>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</si>
  <si>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</si>
  <si>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</si>
  <si>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</si>
  <si>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</si>
  <si>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</si>
  <si>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</si>
  <si>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</si>
  <si>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</si>
  <si>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</si>
  <si>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</si>
  <si>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</si>
  <si>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</si>
  <si>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</si>
  <si>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</si>
  <si>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</si>
  <si>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</si>
  <si>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</si>
  <si>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</si>
  <si>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</si>
  <si>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</si>
  <si>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</si>
  <si>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</si>
  <si>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</si>
  <si>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</si>
  <si>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</si>
  <si>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GET NORD 2024</t>
  </si>
  <si>
    <t>21.11.2024 - 23.11.2024</t>
  </si>
  <si>
    <t>get-nord.de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</si>
</sst>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</cellStyleXfs>
  <cellXfs count="112">
    <xf numFmtId="0" fontId="0" fillId="0" borderId="0" xfId="0"/>
    <xf numFmtId="0" fontId="16" fillId="0" borderId="0" xfId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14" fontId="15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5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4" fillId="0" borderId="0" xfId="0" applyNumberFormat="1" applyFont="1" applyFill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27" fillId="0" borderId="23" xfId="0" applyFont="1" applyBorder="1" applyAlignment="1" applyProtection="1">
      <alignment horizontal="center" vertical="center"/>
    </xf>
    <xf numFmtId="0" fontId="17" fillId="0" borderId="16" xfId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</cellXfs>
  <cellStyles count="4">
    <cellStyle name="Hyperlink 2" xfId="2" xr:uid="{00000000-0005-0000-0000-000001000000}"/>
    <cellStyle name="Link" xfId="1" builtinId="8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24</xdr:row>
          <xdr:rowOff>9525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19050</xdr:rowOff>
        </xdr:from>
        <xdr:to>
          <xdr:col>10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44</xdr:row>
          <xdr:rowOff>28575</xdr:rowOff>
        </xdr:from>
        <xdr:to>
          <xdr:col>10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50</xdr:row>
          <xdr:rowOff>28575</xdr:rowOff>
        </xdr:from>
        <xdr:to>
          <xdr:col>10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25</xdr:row>
          <xdr:rowOff>19050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28575</xdr:rowOff>
        </xdr:from>
        <xdr:to>
          <xdr:col>10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19050</xdr:rowOff>
        </xdr:from>
        <xdr:to>
          <xdr:col>10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14</xdr:row>
          <xdr:rowOff>19050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58</xdr:row>
          <xdr:rowOff>38100</xdr:rowOff>
        </xdr:from>
        <xdr:to>
          <xdr:col>10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19050</xdr:rowOff>
        </xdr:from>
        <xdr:to>
          <xdr:col>10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19050</xdr:rowOff>
        </xdr:from>
        <xdr:to>
          <xdr:col>10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13</xdr:row>
          <xdr:rowOff>19050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19050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28575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56</xdr:row>
          <xdr:rowOff>38100</xdr:rowOff>
        </xdr:from>
        <xdr:to>
          <xdr:col>10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40</xdr:row>
          <xdr:rowOff>28575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52</xdr:row>
          <xdr:rowOff>38100</xdr:rowOff>
        </xdr:from>
        <xdr:to>
          <xdr:col>10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54</xdr:row>
          <xdr:rowOff>38100</xdr:rowOff>
        </xdr:from>
        <xdr:to>
          <xdr:col>10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</xdr:rowOff>
        </xdr:from>
        <xdr:to>
          <xdr:col>10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15</xdr:row>
          <xdr:rowOff>19050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19050</xdr:rowOff>
        </xdr:from>
        <xdr:to>
          <xdr:col>10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45</xdr:row>
          <xdr:rowOff>28575</xdr:rowOff>
        </xdr:from>
        <xdr:to>
          <xdr:col>10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20</xdr:row>
          <xdr:rowOff>19050</xdr:rowOff>
        </xdr:from>
        <xdr:to>
          <xdr:col>10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19050</xdr:rowOff>
        </xdr:from>
        <xdr:to>
          <xdr:col>10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49</xdr:row>
          <xdr:rowOff>28575</xdr:rowOff>
        </xdr:from>
        <xdr:to>
          <xdr:col>10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28575</xdr:rowOff>
        </xdr:from>
        <xdr:to>
          <xdr:col>10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28575</xdr:rowOff>
        </xdr:from>
        <xdr:to>
          <xdr:col>10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28575</xdr:rowOff>
        </xdr:from>
        <xdr:to>
          <xdr:col>10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</xdr:row>
          <xdr:rowOff>19050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19050</xdr:rowOff>
        </xdr:from>
        <xdr:to>
          <xdr:col>10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28575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19050</xdr:rowOff>
        </xdr:from>
        <xdr:to>
          <xdr:col>6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19050</xdr:rowOff>
        </xdr:from>
        <xdr:to>
          <xdr:col>6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19050</xdr:rowOff>
        </xdr:from>
        <xdr:to>
          <xdr:col>6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19050</xdr:rowOff>
        </xdr:from>
        <xdr:to>
          <xdr:col>6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19050</xdr:rowOff>
        </xdr:from>
        <xdr:to>
          <xdr:col>6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19050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28575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28575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19050</xdr:rowOff>
        </xdr:from>
        <xdr:to>
          <xdr:col>6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28575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6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28575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19050</xdr:rowOff>
        </xdr:from>
        <xdr:to>
          <xdr:col>6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28575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19050</xdr:rowOff>
        </xdr:from>
        <xdr:to>
          <xdr:col>6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19050</xdr:rowOff>
        </xdr:from>
        <xdr:to>
          <xdr:col>6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19050</xdr:rowOff>
        </xdr:from>
        <xdr:to>
          <xdr:col>6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19050</xdr:rowOff>
        </xdr:from>
        <xdr:to>
          <xdr:col>6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28575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28575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19050</xdr:rowOff>
        </xdr:from>
        <xdr:to>
          <xdr:col>6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28575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28575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6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6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19050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6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47</xdr:row>
          <xdr:rowOff>28575</xdr:rowOff>
        </xdr:from>
        <xdr:to>
          <xdr:col>10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19050</xdr:rowOff>
        </xdr:from>
        <xdr:to>
          <xdr:col>10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9525</xdr:rowOff>
        </xdr:from>
        <xdr:to>
          <xdr:col>16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19050</xdr:rowOff>
        </xdr:from>
        <xdr:to>
          <xdr:col>16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19050</xdr:rowOff>
        </xdr:from>
        <xdr:to>
          <xdr:col>16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19050</xdr:rowOff>
        </xdr:from>
        <xdr:to>
          <xdr:col>16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19050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19050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19050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19050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19050</xdr:rowOff>
        </xdr:from>
        <xdr:to>
          <xdr:col>16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19050</xdr:rowOff>
        </xdr:from>
        <xdr:to>
          <xdr:col>16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19050</xdr:rowOff>
        </xdr:from>
        <xdr:to>
          <xdr:col>16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19050</xdr:rowOff>
        </xdr:from>
        <xdr:to>
          <xdr:col>16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19050</xdr:rowOff>
        </xdr:from>
        <xdr:to>
          <xdr:col>16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19050</xdr:rowOff>
        </xdr:from>
        <xdr:to>
          <xdr:col>16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19050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19050</xdr:rowOff>
        </xdr:from>
        <xdr:to>
          <xdr:col>16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19050</xdr:rowOff>
        </xdr:from>
        <xdr:to>
          <xdr:col>16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19050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19050</xdr:rowOff>
        </xdr:from>
        <xdr:to>
          <xdr:col>16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19050</xdr:rowOff>
        </xdr:from>
        <xdr:to>
          <xdr:col>16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19050</xdr:rowOff>
        </xdr:from>
        <xdr:to>
          <xdr:col>16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19050</xdr:rowOff>
        </xdr:from>
        <xdr:to>
          <xdr:col>16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19050</xdr:rowOff>
        </xdr:from>
        <xdr:to>
          <xdr:col>16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28575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28575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28575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28575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28575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28575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28575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28575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28575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28575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28575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28575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171450</xdr:rowOff>
        </xdr:from>
        <xdr:to>
          <xdr:col>0</xdr:col>
          <xdr:colOff>457200</xdr:colOff>
          <xdr:row>8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171450</xdr:rowOff>
        </xdr:from>
        <xdr:to>
          <xdr:col>0</xdr:col>
          <xdr:colOff>457200</xdr:colOff>
          <xdr:row>9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  <a:ext uri="{FF2B5EF4-FFF2-40B4-BE49-F238E27FC236}">
                  <a16:creationId xmlns:a16="http://schemas.microsoft.com/office/drawing/2014/main" id="{00000000-0008-0000-0000-00000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0</xdr:rowOff>
        </xdr:from>
        <xdr:to>
          <xdr:col>9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</xdr:row>
          <xdr:rowOff>381000</xdr:rowOff>
        </xdr:from>
        <xdr:to>
          <xdr:col>9</xdr:col>
          <xdr:colOff>466725</xdr:colOff>
          <xdr:row>7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171450</xdr:rowOff>
        </xdr:from>
        <xdr:to>
          <xdr:col>9</xdr:col>
          <xdr:colOff>466725</xdr:colOff>
          <xdr:row>8</xdr:row>
          <xdr:rowOff>171450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0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33</xdr:row>
          <xdr:rowOff>190500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33</xdr:row>
          <xdr:rowOff>190500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35</xdr:row>
          <xdr:rowOff>190500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35</xdr:row>
          <xdr:rowOff>190500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37</xdr:row>
          <xdr:rowOff>190500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37</xdr:row>
          <xdr:rowOff>190500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55</xdr:row>
          <xdr:rowOff>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55</xdr:row>
          <xdr:rowOff>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381000</xdr:rowOff>
        </xdr:from>
        <xdr:to>
          <xdr:col>5</xdr:col>
          <xdr:colOff>457200</xdr:colOff>
          <xdr:row>7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371475</xdr:rowOff>
        </xdr:from>
        <xdr:to>
          <xdr:col>15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</xdr:row>
          <xdr:rowOff>19050</xdr:rowOff>
        </xdr:from>
        <xdr:to>
          <xdr:col>15</xdr:col>
          <xdr:colOff>476250</xdr:colOff>
          <xdr:row>9</xdr:row>
          <xdr:rowOff>19050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  <a:ext uri="{FF2B5EF4-FFF2-40B4-BE49-F238E27FC236}">
                  <a16:creationId xmlns:a16="http://schemas.microsoft.com/office/drawing/2014/main" id="{00000000-0008-0000-0000-0000C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  <a:ext uri="{FF2B5EF4-FFF2-40B4-BE49-F238E27FC236}">
                  <a16:creationId xmlns:a16="http://schemas.microsoft.com/office/drawing/2014/main" id="{00000000-0008-0000-0000-0000D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  <a:ext uri="{FF2B5EF4-FFF2-40B4-BE49-F238E27FC236}">
                  <a16:creationId xmlns:a16="http://schemas.microsoft.com/office/drawing/2014/main" id="{00000000-0008-0000-0000-0000D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  <a:ext uri="{FF2B5EF4-FFF2-40B4-BE49-F238E27FC236}">
                  <a16:creationId xmlns:a16="http://schemas.microsoft.com/office/drawing/2014/main" id="{00000000-0008-0000-0000-0000D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  <a:ext uri="{FF2B5EF4-FFF2-40B4-BE49-F238E27FC236}">
                  <a16:creationId xmlns:a16="http://schemas.microsoft.com/office/drawing/2014/main" id="{00000000-0008-0000-0000-0000D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54</xdr:row>
          <xdr:rowOff>9525</xdr:rowOff>
        </xdr:from>
        <xdr:to>
          <xdr:col>15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00000000-0008-0000-0000-0000E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  <a:ext uri="{FF2B5EF4-FFF2-40B4-BE49-F238E27FC236}">
                  <a16:creationId xmlns:a16="http://schemas.microsoft.com/office/drawing/2014/main" id="{00000000-0008-0000-0000-0000E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00000000-0008-0000-0000-0000E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  <a:ext uri="{FF2B5EF4-FFF2-40B4-BE49-F238E27FC236}">
                  <a16:creationId xmlns:a16="http://schemas.microsoft.com/office/drawing/2014/main" id="{00000000-0008-0000-0000-0000F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  <a:ext uri="{FF2B5EF4-FFF2-40B4-BE49-F238E27FC236}">
                  <a16:creationId xmlns:a16="http://schemas.microsoft.com/office/drawing/2014/main" id="{00000000-0008-0000-0000-0000F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  <a:ext uri="{FF2B5EF4-FFF2-40B4-BE49-F238E27FC236}">
                  <a16:creationId xmlns:a16="http://schemas.microsoft.com/office/drawing/2014/main" id="{00000000-0008-0000-0000-0000F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  <a:ext uri="{FF2B5EF4-FFF2-40B4-BE49-F238E27FC236}">
                  <a16:creationId xmlns:a16="http://schemas.microsoft.com/office/drawing/2014/main" id="{00000000-0008-0000-0000-00000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  <a:ext uri="{FF2B5EF4-FFF2-40B4-BE49-F238E27FC236}">
                  <a16:creationId xmlns:a16="http://schemas.microsoft.com/office/drawing/2014/main" id="{00000000-0008-0000-0000-00000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  <a:ext uri="{FF2B5EF4-FFF2-40B4-BE49-F238E27FC236}">
                  <a16:creationId xmlns:a16="http://schemas.microsoft.com/office/drawing/2014/main" id="{00000000-0008-0000-0000-00000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  <a:ext uri="{FF2B5EF4-FFF2-40B4-BE49-F238E27FC236}">
                  <a16:creationId xmlns:a16="http://schemas.microsoft.com/office/drawing/2014/main" id="{00000000-0008-0000-0000-00000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  <a:ext uri="{FF2B5EF4-FFF2-40B4-BE49-F238E27FC236}">
                  <a16:creationId xmlns:a16="http://schemas.microsoft.com/office/drawing/2014/main" id="{00000000-0008-0000-0000-00000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  <a:ext uri="{FF2B5EF4-FFF2-40B4-BE49-F238E27FC236}">
                  <a16:creationId xmlns:a16="http://schemas.microsoft.com/office/drawing/2014/main" id="{00000000-0008-0000-0000-00000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  <a:ext uri="{FF2B5EF4-FFF2-40B4-BE49-F238E27FC236}">
                  <a16:creationId xmlns:a16="http://schemas.microsoft.com/office/drawing/2014/main" id="{00000000-0008-0000-0000-00000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9525</xdr:rowOff>
        </xdr:from>
        <xdr:to>
          <xdr:col>15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56</xdr:row>
          <xdr:rowOff>0</xdr:rowOff>
        </xdr:from>
        <xdr:to>
          <xdr:col>15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15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28575</xdr:rowOff>
        </xdr:from>
        <xdr:to>
          <xdr:col>15</xdr:col>
          <xdr:colOff>476250</xdr:colOff>
          <xdr:row>51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49</xdr:row>
          <xdr:rowOff>28575</xdr:rowOff>
        </xdr:from>
        <xdr:to>
          <xdr:col>15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28575</xdr:rowOff>
        </xdr:from>
        <xdr:to>
          <xdr:col>15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19050</xdr:rowOff>
        </xdr:from>
        <xdr:to>
          <xdr:col>15</xdr:col>
          <xdr:colOff>476250</xdr:colOff>
          <xdr:row>38</xdr:row>
          <xdr:rowOff>19050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19050</xdr:rowOff>
        </xdr:from>
        <xdr:to>
          <xdr:col>15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15</xdr:col>
          <xdr:colOff>476250</xdr:colOff>
          <xdr:row>21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19050</xdr:rowOff>
        </xdr:from>
        <xdr:to>
          <xdr:col>15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7</xdr:row>
          <xdr:rowOff>19050</xdr:rowOff>
        </xdr:from>
        <xdr:to>
          <xdr:col>15</xdr:col>
          <xdr:colOff>476250</xdr:colOff>
          <xdr:row>8</xdr:row>
          <xdr:rowOff>19050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53</xdr:row>
          <xdr:rowOff>0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53</xdr:row>
          <xdr:rowOff>0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0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0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0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9525</xdr:rowOff>
        </xdr:from>
        <xdr:to>
          <xdr:col>9</xdr:col>
          <xdr:colOff>466725</xdr:colOff>
          <xdr:row>8</xdr:row>
          <xdr:rowOff>9525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171450</xdr:rowOff>
        </xdr:from>
        <xdr:to>
          <xdr:col>9</xdr:col>
          <xdr:colOff>466725</xdr:colOff>
          <xdr:row>34</xdr:row>
          <xdr:rowOff>180975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0</xdr:rowOff>
        </xdr:from>
        <xdr:to>
          <xdr:col>9</xdr:col>
          <xdr:colOff>476250</xdr:colOff>
          <xdr:row>37</xdr:row>
          <xdr:rowOff>9525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180975</xdr:rowOff>
        </xdr:from>
        <xdr:to>
          <xdr:col>9</xdr:col>
          <xdr:colOff>466725</xdr:colOff>
          <xdr:row>55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54</xdr:row>
          <xdr:rowOff>190500</xdr:rowOff>
        </xdr:from>
        <xdr:to>
          <xdr:col>15</xdr:col>
          <xdr:colOff>476250</xdr:colOff>
          <xdr:row>55</xdr:row>
          <xdr:rowOff>190500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171450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2454087</xdr:colOff>
      <xdr:row>0</xdr:row>
      <xdr:rowOff>1008557</xdr:rowOff>
    </xdr:from>
    <xdr:to>
      <xdr:col>17</xdr:col>
      <xdr:colOff>22498</xdr:colOff>
      <xdr:row>2</xdr:row>
      <xdr:rowOff>106848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2B07F56-CBFE-5878-5A58-512C20BAC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8763" y="1008557"/>
          <a:ext cx="2880000" cy="689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get-nord.de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88"/>
  <sheetViews>
    <sheetView showGridLines="0" tabSelected="1" zoomScale="85" zoomScaleNormal="85" zoomScaleSheetLayoutView="55" workbookViewId="0">
      <pane ySplit="6" topLeftCell="A7" activePane="bottomLeft" state="frozen"/>
      <selection pane="bottomLeft" sqref="A1:C1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0.85546875" style="31" customWidth="1"/>
    <col min="5" max="5" width="17.5703125" style="18" bestFit="1" customWidth="1"/>
    <col min="6" max="6" width="9.7109375" style="21" customWidth="1"/>
    <col min="7" max="7" width="14.28515625" style="18" hidden="1" customWidth="1"/>
    <col min="8" max="8" width="6.28515625" style="18" hidden="1" customWidth="1"/>
    <col min="9" max="9" width="8" style="18" customWidth="1"/>
    <col min="10" max="10" width="10.140625" style="6" customWidth="1"/>
    <col min="11" max="11" width="8.7109375" style="18" hidden="1" customWidth="1"/>
    <col min="12" max="12" width="44.7109375" style="18" bestFit="1" customWidth="1"/>
    <col min="13" max="13" width="21.42578125" style="18" hidden="1" customWidth="1"/>
    <col min="14" max="14" width="11.5703125" style="6" customWidth="1"/>
    <col min="15" max="15" width="14" style="20" bestFit="1" customWidth="1"/>
    <col min="16" max="16" width="9.42578125" style="21" customWidth="1"/>
    <col min="17" max="17" width="9" style="18" hidden="1" customWidth="1"/>
    <col min="18" max="18" width="16.42578125" style="15" customWidth="1"/>
    <col min="19" max="16384" width="11.42578125" style="15"/>
  </cols>
  <sheetData>
    <row r="1" spans="1:18" s="4" customFormat="1" ht="99.75" customHeight="1" thickBot="1" x14ac:dyDescent="0.6">
      <c r="A1" s="108" t="s">
        <v>129</v>
      </c>
      <c r="B1" s="108"/>
      <c r="C1" s="108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</row>
    <row r="2" spans="1:18" s="4" customFormat="1" ht="25.5" customHeight="1" thickBot="1" x14ac:dyDescent="0.6">
      <c r="A2" s="102" t="s">
        <v>130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45617</v>
      </c>
      <c r="M2" s="2"/>
      <c r="N2" s="3"/>
      <c r="O2" s="2"/>
      <c r="P2" s="3"/>
      <c r="Q2" s="2"/>
    </row>
    <row r="3" spans="1:18" s="11" customFormat="1" ht="27.75" customHeight="1" x14ac:dyDescent="0.25">
      <c r="A3" s="109" t="s">
        <v>131</v>
      </c>
      <c r="B3" s="109"/>
      <c r="C3" s="109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10"/>
      <c r="P3" s="110"/>
      <c r="Q3" s="9"/>
    </row>
    <row r="4" spans="1:18" s="11" customFormat="1" ht="18" customHeight="1" thickBot="1" x14ac:dyDescent="0.3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45394</v>
      </c>
      <c r="M4" s="9"/>
      <c r="N4" s="10"/>
      <c r="O4" s="111"/>
      <c r="P4" s="111"/>
      <c r="Q4" s="9"/>
    </row>
    <row r="5" spans="1:18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18" s="47" customFormat="1" ht="31.5" customHeight="1" thickBot="1" x14ac:dyDescent="0.3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18" ht="14.25" customHeight="1" thickBot="1" x14ac:dyDescent="0.25">
      <c r="A7" s="86"/>
      <c r="B7" s="77"/>
      <c r="C7" s="84" t="s">
        <v>31</v>
      </c>
      <c r="D7" s="78">
        <f ca="1">$L$2-$L$4</f>
        <v>223</v>
      </c>
      <c r="E7" s="59">
        <f>$L$2-28</f>
        <v>45589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223</v>
      </c>
      <c r="O7" s="59">
        <f>$L$2-28</f>
        <v>45589</v>
      </c>
      <c r="P7" s="60"/>
      <c r="Q7" s="14"/>
    </row>
    <row r="8" spans="1:18" ht="15.75" thickBot="1" x14ac:dyDescent="0.25">
      <c r="A8" s="87"/>
      <c r="B8" s="79"/>
      <c r="C8" s="84" t="s">
        <v>24</v>
      </c>
      <c r="D8" s="78">
        <f ca="1">$L$2-$L$4</f>
        <v>223</v>
      </c>
      <c r="E8" s="72">
        <f>$L$2-56</f>
        <v>45561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223</v>
      </c>
      <c r="O8" s="59">
        <f>$L$2-35</f>
        <v>45582</v>
      </c>
      <c r="P8" s="60"/>
      <c r="Q8" s="16"/>
    </row>
    <row r="9" spans="1:18" ht="15.75" customHeight="1" x14ac:dyDescent="0.2">
      <c r="A9" s="87"/>
      <c r="B9" s="80"/>
      <c r="C9" s="83" t="s">
        <v>109</v>
      </c>
      <c r="D9" s="78">
        <f t="shared" ref="D9:D36" ca="1" si="1">$L$2-$L$4</f>
        <v>223</v>
      </c>
      <c r="E9" s="59">
        <f>$L$2-28</f>
        <v>45589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223</v>
      </c>
      <c r="O9" s="59">
        <f>$L$2-56</f>
        <v>45561</v>
      </c>
      <c r="P9" s="60"/>
      <c r="Q9" s="16"/>
    </row>
    <row r="10" spans="1:18" ht="15" x14ac:dyDescent="0.2">
      <c r="A10" s="87"/>
      <c r="B10" s="80"/>
      <c r="C10" s="83" t="s">
        <v>48</v>
      </c>
      <c r="D10" s="78">
        <f t="shared" ca="1" si="1"/>
        <v>223</v>
      </c>
      <c r="E10" s="59">
        <f>$L$2-56</f>
        <v>45561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223</v>
      </c>
      <c r="O10" s="59">
        <f>$L$2-35</f>
        <v>45582</v>
      </c>
      <c r="P10" s="60"/>
      <c r="Q10" s="16"/>
    </row>
    <row r="11" spans="1:18" ht="15" x14ac:dyDescent="0.2">
      <c r="A11" s="87"/>
      <c r="B11" s="80"/>
      <c r="C11" s="83" t="s">
        <v>2</v>
      </c>
      <c r="D11" s="78">
        <f t="shared" ca="1" si="1"/>
        <v>223</v>
      </c>
      <c r="E11" s="59">
        <f>$L$2-28</f>
        <v>45589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45561</v>
      </c>
      <c r="N11" s="58">
        <f t="shared" ca="1" si="0"/>
        <v>223</v>
      </c>
      <c r="O11" s="59">
        <f>$L$2-56</f>
        <v>45561</v>
      </c>
      <c r="P11" s="60"/>
      <c r="Q11" s="16"/>
      <c r="R11" s="17"/>
    </row>
    <row r="12" spans="1:18" ht="15" x14ac:dyDescent="0.2">
      <c r="A12" s="87"/>
      <c r="B12" s="80"/>
      <c r="C12" s="83" t="s">
        <v>120</v>
      </c>
      <c r="D12" s="78">
        <f t="shared" ca="1" si="1"/>
        <v>223</v>
      </c>
      <c r="E12" s="59">
        <f>$L$2-28</f>
        <v>45589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223</v>
      </c>
      <c r="O12" s="59">
        <f>$L$2-56</f>
        <v>45561</v>
      </c>
      <c r="P12" s="60"/>
      <c r="Q12" s="16"/>
    </row>
    <row r="13" spans="1:18" ht="15.75" customHeight="1" x14ac:dyDescent="0.2">
      <c r="A13" s="87"/>
      <c r="B13" s="80"/>
      <c r="C13" s="83" t="s">
        <v>125</v>
      </c>
      <c r="D13" s="78">
        <f t="shared" ca="1" si="1"/>
        <v>223</v>
      </c>
      <c r="E13" s="59">
        <f>$L$2-7</f>
        <v>45610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223</v>
      </c>
      <c r="O13" s="59">
        <f>$L$2-28</f>
        <v>45589</v>
      </c>
      <c r="P13" s="60"/>
      <c r="Q13" s="16"/>
    </row>
    <row r="14" spans="1:18" ht="15" x14ac:dyDescent="0.2">
      <c r="A14" s="87"/>
      <c r="B14" s="80"/>
      <c r="C14" s="83" t="s">
        <v>27</v>
      </c>
      <c r="D14" s="78">
        <f t="shared" ca="1" si="1"/>
        <v>223</v>
      </c>
      <c r="E14" s="59">
        <f>$L$2-28</f>
        <v>45589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223</v>
      </c>
      <c r="O14" s="59">
        <f>$L$2-28</f>
        <v>45589</v>
      </c>
      <c r="P14" s="60"/>
      <c r="Q14" s="16"/>
    </row>
    <row r="15" spans="1:18" ht="15" x14ac:dyDescent="0.2">
      <c r="A15" s="87"/>
      <c r="B15" s="80"/>
      <c r="C15" s="83" t="s">
        <v>18</v>
      </c>
      <c r="D15" s="78">
        <f t="shared" ca="1" si="1"/>
        <v>223</v>
      </c>
      <c r="E15" s="59">
        <f>$L$2-56</f>
        <v>45561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223</v>
      </c>
      <c r="O15" s="59">
        <f>$L$2-14</f>
        <v>45603</v>
      </c>
      <c r="P15" s="60"/>
      <c r="Q15" s="16"/>
    </row>
    <row r="16" spans="1:18" ht="15.75" customHeight="1" x14ac:dyDescent="0.2">
      <c r="A16" s="87"/>
      <c r="B16" s="99"/>
      <c r="C16" s="83" t="s">
        <v>32</v>
      </c>
      <c r="D16" s="78">
        <f t="shared" ca="1" si="1"/>
        <v>223</v>
      </c>
      <c r="E16" s="59">
        <f t="shared" ref="E16:E24" si="2">$L$2-28</f>
        <v>45589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223</v>
      </c>
      <c r="O16" s="59">
        <f t="shared" ref="O16:O23" si="3">$L$2-28</f>
        <v>45589</v>
      </c>
      <c r="P16" s="60"/>
      <c r="Q16" s="16"/>
    </row>
    <row r="17" spans="1:17" ht="15" x14ac:dyDescent="0.2">
      <c r="A17" s="87"/>
      <c r="B17" s="99"/>
      <c r="C17" s="83" t="s">
        <v>33</v>
      </c>
      <c r="D17" s="78">
        <f t="shared" ca="1" si="1"/>
        <v>223</v>
      </c>
      <c r="E17" s="59">
        <f t="shared" si="2"/>
        <v>45589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223</v>
      </c>
      <c r="O17" s="59">
        <f t="shared" si="3"/>
        <v>45589</v>
      </c>
      <c r="P17" s="60"/>
      <c r="Q17" s="16"/>
    </row>
    <row r="18" spans="1:17" ht="15.75" customHeight="1" x14ac:dyDescent="0.2">
      <c r="A18" s="87"/>
      <c r="B18" s="99"/>
      <c r="C18" s="83" t="s">
        <v>63</v>
      </c>
      <c r="D18" s="78">
        <f t="shared" ca="1" si="1"/>
        <v>223</v>
      </c>
      <c r="E18" s="59">
        <f t="shared" si="2"/>
        <v>45589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223</v>
      </c>
      <c r="O18" s="59">
        <f t="shared" si="3"/>
        <v>45589</v>
      </c>
      <c r="P18" s="60"/>
      <c r="Q18" s="16"/>
    </row>
    <row r="19" spans="1:17" ht="15" x14ac:dyDescent="0.2">
      <c r="A19" s="87"/>
      <c r="B19" s="99"/>
      <c r="C19" s="83" t="s">
        <v>26</v>
      </c>
      <c r="D19" s="78">
        <f t="shared" ca="1" si="1"/>
        <v>223</v>
      </c>
      <c r="E19" s="59">
        <f t="shared" si="2"/>
        <v>45589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223</v>
      </c>
      <c r="O19" s="59">
        <f t="shared" si="3"/>
        <v>45589</v>
      </c>
      <c r="P19" s="60"/>
      <c r="Q19" s="16"/>
    </row>
    <row r="20" spans="1:17" ht="15" x14ac:dyDescent="0.2">
      <c r="A20" s="87"/>
      <c r="B20" s="99"/>
      <c r="C20" s="83" t="s">
        <v>28</v>
      </c>
      <c r="D20" s="78">
        <f t="shared" ca="1" si="1"/>
        <v>223</v>
      </c>
      <c r="E20" s="59">
        <f t="shared" si="2"/>
        <v>45589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223</v>
      </c>
      <c r="O20" s="59">
        <f t="shared" si="3"/>
        <v>45589</v>
      </c>
      <c r="P20" s="60"/>
      <c r="Q20" s="16"/>
    </row>
    <row r="21" spans="1:17" ht="15" x14ac:dyDescent="0.2">
      <c r="A21" s="87"/>
      <c r="B21" s="99"/>
      <c r="C21" s="83" t="s">
        <v>25</v>
      </c>
      <c r="D21" s="78">
        <f t="shared" ca="1" si="1"/>
        <v>223</v>
      </c>
      <c r="E21" s="59">
        <f t="shared" si="2"/>
        <v>45589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223</v>
      </c>
      <c r="O21" s="59">
        <f t="shared" si="3"/>
        <v>45589</v>
      </c>
      <c r="P21" s="60"/>
      <c r="Q21" s="16"/>
    </row>
    <row r="22" spans="1:17" ht="15" x14ac:dyDescent="0.2">
      <c r="A22" s="87"/>
      <c r="B22" s="99"/>
      <c r="C22" s="83" t="s">
        <v>3</v>
      </c>
      <c r="D22" s="78">
        <f t="shared" ca="1" si="1"/>
        <v>223</v>
      </c>
      <c r="E22" s="59">
        <f t="shared" si="2"/>
        <v>45589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223</v>
      </c>
      <c r="O22" s="59">
        <f t="shared" si="3"/>
        <v>45589</v>
      </c>
      <c r="P22" s="60"/>
      <c r="Q22" s="16"/>
    </row>
    <row r="23" spans="1:17" ht="15" x14ac:dyDescent="0.2">
      <c r="A23" s="87"/>
      <c r="C23" s="100" t="s">
        <v>126</v>
      </c>
      <c r="D23" s="78">
        <f t="shared" ca="1" si="1"/>
        <v>223</v>
      </c>
      <c r="E23" s="59">
        <f>$L$2-7</f>
        <v>45610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223</v>
      </c>
      <c r="O23" s="59">
        <f t="shared" si="3"/>
        <v>45589</v>
      </c>
      <c r="P23" s="60"/>
      <c r="Q23" s="16"/>
    </row>
    <row r="24" spans="1:17" ht="15.75" customHeight="1" x14ac:dyDescent="0.2">
      <c r="A24" s="87"/>
      <c r="B24" s="99"/>
      <c r="C24" s="83" t="s">
        <v>29</v>
      </c>
      <c r="D24" s="78">
        <f ca="1">$L$2-$L$4</f>
        <v>223</v>
      </c>
      <c r="E24" s="59">
        <f t="shared" si="2"/>
        <v>45589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223</v>
      </c>
      <c r="O24" s="59">
        <f>$L$2-56</f>
        <v>45561</v>
      </c>
      <c r="P24" s="60"/>
      <c r="Q24" s="16"/>
    </row>
    <row r="25" spans="1:17" ht="15.75" customHeight="1" x14ac:dyDescent="0.2">
      <c r="A25" s="87"/>
      <c r="B25" s="99"/>
      <c r="C25" s="83" t="s">
        <v>69</v>
      </c>
      <c r="D25" s="78">
        <f ca="1">$L$2-$L$4</f>
        <v>223</v>
      </c>
      <c r="E25" s="59">
        <f>$L$2-56</f>
        <v>45561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45582</v>
      </c>
      <c r="N25" s="58">
        <f t="shared" ca="1" si="0"/>
        <v>223</v>
      </c>
      <c r="O25" s="59">
        <f>$L$2-7</f>
        <v>45610</v>
      </c>
      <c r="P25" s="60"/>
      <c r="Q25" s="16"/>
    </row>
    <row r="26" spans="1:17" ht="15.75" customHeight="1" x14ac:dyDescent="0.2">
      <c r="A26" s="87"/>
      <c r="B26" s="99"/>
      <c r="C26" s="83" t="s">
        <v>50</v>
      </c>
      <c r="D26" s="78">
        <f ca="1">$L$2-$L$4</f>
        <v>223</v>
      </c>
      <c r="E26" s="59">
        <f>$L$2-28</f>
        <v>45589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223</v>
      </c>
      <c r="O26" s="59">
        <f>$L$2-28</f>
        <v>45589</v>
      </c>
      <c r="P26" s="60"/>
      <c r="Q26" s="16"/>
    </row>
    <row r="27" spans="1:17" ht="15.75" customHeight="1" x14ac:dyDescent="0.2">
      <c r="A27" s="87"/>
      <c r="B27" s="99"/>
      <c r="C27" s="83" t="s">
        <v>4</v>
      </c>
      <c r="D27" s="78">
        <f t="shared" ca="1" si="1"/>
        <v>223</v>
      </c>
      <c r="E27" s="59">
        <f>$L$2-56</f>
        <v>45561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223</v>
      </c>
      <c r="O27" s="59">
        <f>$L$2-28</f>
        <v>45589</v>
      </c>
      <c r="P27" s="60"/>
      <c r="Q27" s="16"/>
    </row>
    <row r="28" spans="1:17" ht="15" x14ac:dyDescent="0.2">
      <c r="A28" s="87"/>
      <c r="B28" s="99"/>
      <c r="C28" s="83" t="s">
        <v>5</v>
      </c>
      <c r="D28" s="78">
        <f t="shared" ca="1" si="1"/>
        <v>223</v>
      </c>
      <c r="E28" s="59">
        <f>$L$2-28</f>
        <v>45589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223</v>
      </c>
      <c r="O28" s="59">
        <f>$L$2-28</f>
        <v>45589</v>
      </c>
      <c r="P28" s="60"/>
      <c r="Q28" s="16"/>
    </row>
    <row r="29" spans="1:17" ht="15" x14ac:dyDescent="0.2">
      <c r="A29" s="87"/>
      <c r="B29" s="99"/>
      <c r="C29" s="83" t="s">
        <v>34</v>
      </c>
      <c r="D29" s="78">
        <f t="shared" ca="1" si="1"/>
        <v>223</v>
      </c>
      <c r="E29" s="59">
        <f>$L$2-28</f>
        <v>45589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223</v>
      </c>
      <c r="O29" s="59">
        <f>$L$2-28</f>
        <v>45589</v>
      </c>
      <c r="P29" s="60"/>
      <c r="Q29" s="16"/>
    </row>
    <row r="30" spans="1:17" ht="15" x14ac:dyDescent="0.2">
      <c r="A30" s="87"/>
      <c r="C30" s="100" t="s">
        <v>121</v>
      </c>
      <c r="D30" s="78">
        <f t="shared" ca="1" si="1"/>
        <v>223</v>
      </c>
      <c r="E30" s="59">
        <f>$L$2-7</f>
        <v>45610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223</v>
      </c>
      <c r="O30" s="59">
        <f>$L$2-28</f>
        <v>45589</v>
      </c>
      <c r="P30" s="60"/>
      <c r="Q30" s="16"/>
    </row>
    <row r="31" spans="1:17" ht="15" x14ac:dyDescent="0.2">
      <c r="A31" s="87"/>
      <c r="B31" s="99"/>
      <c r="C31" s="83" t="s">
        <v>35</v>
      </c>
      <c r="D31" s="78">
        <f ca="1">$L$2-$L$4</f>
        <v>223</v>
      </c>
      <c r="E31" s="59">
        <f>$L$2-28</f>
        <v>45589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45582</v>
      </c>
      <c r="N31" s="58">
        <f t="shared" ca="1" si="0"/>
        <v>223</v>
      </c>
      <c r="O31" s="59">
        <f>$L$2-56</f>
        <v>45561</v>
      </c>
      <c r="P31" s="60"/>
      <c r="Q31" s="16"/>
    </row>
    <row r="32" spans="1:17" ht="15" x14ac:dyDescent="0.2">
      <c r="A32" s="87"/>
      <c r="B32" s="99"/>
      <c r="C32" s="83" t="s">
        <v>58</v>
      </c>
      <c r="D32" s="78">
        <f ca="1">$L$2-$L$4</f>
        <v>223</v>
      </c>
      <c r="E32" s="59">
        <f>$L$2-56</f>
        <v>45561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223</v>
      </c>
      <c r="O32" s="59">
        <f>$L$2-28</f>
        <v>45589</v>
      </c>
      <c r="P32" s="60"/>
      <c r="Q32" s="16"/>
    </row>
    <row r="33" spans="1:20" ht="15.75" x14ac:dyDescent="0.25">
      <c r="A33" s="87"/>
      <c r="B33" s="80"/>
      <c r="C33" s="83" t="s">
        <v>19</v>
      </c>
      <c r="D33" s="78">
        <f ca="1">$L$2-$L$4</f>
        <v>223</v>
      </c>
      <c r="E33" s="59">
        <f>$L$2-28</f>
        <v>45589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223</v>
      </c>
      <c r="O33" s="59">
        <f>$L$2-28</f>
        <v>45589</v>
      </c>
      <c r="P33" s="60"/>
      <c r="Q33" s="16"/>
      <c r="T33"/>
    </row>
    <row r="34" spans="1:20" ht="15.75" x14ac:dyDescent="0.25">
      <c r="A34" s="87"/>
      <c r="B34" s="80"/>
      <c r="C34" s="83" t="s">
        <v>6</v>
      </c>
      <c r="D34" s="78">
        <f ca="1">$L$2-$L$4</f>
        <v>223</v>
      </c>
      <c r="E34" s="59">
        <f>$L$2-56</f>
        <v>45561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223</v>
      </c>
      <c r="O34" s="59">
        <f>$L$2-7</f>
        <v>45610</v>
      </c>
      <c r="P34" s="60"/>
      <c r="Q34" s="16"/>
      <c r="T34"/>
    </row>
    <row r="35" spans="1:20" ht="15.75" x14ac:dyDescent="0.25">
      <c r="A35" s="87"/>
      <c r="B35" s="80"/>
      <c r="C35" s="83" t="s">
        <v>23</v>
      </c>
      <c r="D35" s="78">
        <f ca="1">$L$2-$L$4</f>
        <v>223</v>
      </c>
      <c r="E35" s="59">
        <f>$L$2-56</f>
        <v>45561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223</v>
      </c>
      <c r="O35" s="59">
        <f>$L$2-35</f>
        <v>45582</v>
      </c>
      <c r="P35" s="60"/>
      <c r="Q35" s="16"/>
      <c r="T35"/>
    </row>
    <row r="36" spans="1:20" ht="15.75" x14ac:dyDescent="0.25">
      <c r="A36" s="87"/>
      <c r="B36" s="80"/>
      <c r="C36" s="83" t="s">
        <v>36</v>
      </c>
      <c r="D36" s="78">
        <f t="shared" ca="1" si="1"/>
        <v>223</v>
      </c>
      <c r="E36" s="59">
        <f>$L$2-28</f>
        <v>45589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223</v>
      </c>
      <c r="O36" s="59">
        <f>$L$2-7</f>
        <v>45610</v>
      </c>
      <c r="P36" s="60"/>
      <c r="Q36" s="16"/>
      <c r="T36"/>
    </row>
    <row r="37" spans="1:20" ht="15.75" x14ac:dyDescent="0.25">
      <c r="A37" s="87"/>
      <c r="B37" s="80"/>
      <c r="C37" s="83" t="s">
        <v>51</v>
      </c>
      <c r="D37" s="78">
        <f t="shared" ref="D37:D59" ca="1" si="4">$L$2-$L$4</f>
        <v>223</v>
      </c>
      <c r="E37" s="59">
        <f>$L$2-28</f>
        <v>45589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45561</v>
      </c>
      <c r="N37" s="58">
        <f t="shared" ca="1" si="0"/>
        <v>223</v>
      </c>
      <c r="O37" s="59">
        <f>$L$2-56</f>
        <v>45561</v>
      </c>
      <c r="P37" s="60"/>
      <c r="Q37" s="16"/>
      <c r="T37"/>
    </row>
    <row r="38" spans="1:20" ht="15.75" x14ac:dyDescent="0.25">
      <c r="A38" s="87"/>
      <c r="B38" s="80"/>
      <c r="C38" s="83" t="s">
        <v>7</v>
      </c>
      <c r="D38" s="78">
        <f t="shared" ca="1" si="4"/>
        <v>223</v>
      </c>
      <c r="E38" s="59">
        <f>$L$2-28</f>
        <v>45589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223</v>
      </c>
      <c r="O38" s="59">
        <f>$L$2-56</f>
        <v>45561</v>
      </c>
      <c r="P38" s="60"/>
      <c r="Q38" s="16"/>
      <c r="T38"/>
    </row>
    <row r="39" spans="1:20" ht="15.75" customHeight="1" x14ac:dyDescent="0.25">
      <c r="A39" s="87"/>
      <c r="B39" s="80"/>
      <c r="C39" s="83" t="s">
        <v>37</v>
      </c>
      <c r="D39" s="78">
        <f t="shared" ca="1" si="4"/>
        <v>223</v>
      </c>
      <c r="E39" s="59">
        <f>$L$2-28</f>
        <v>45589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223</v>
      </c>
      <c r="O39" s="59">
        <f>$L$2-56</f>
        <v>45561</v>
      </c>
      <c r="P39" s="60"/>
      <c r="Q39" s="16"/>
      <c r="T39"/>
    </row>
    <row r="40" spans="1:20" ht="15.75" customHeight="1" x14ac:dyDescent="0.25">
      <c r="A40" s="87"/>
      <c r="B40" s="80"/>
      <c r="C40" s="83" t="s">
        <v>8</v>
      </c>
      <c r="D40" s="78">
        <f t="shared" ca="1" si="4"/>
        <v>223</v>
      </c>
      <c r="E40" s="59">
        <f>$L$2-56</f>
        <v>45561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45582</v>
      </c>
      <c r="N40" s="58">
        <f t="shared" ca="1" si="5"/>
        <v>223</v>
      </c>
      <c r="O40" s="59">
        <f>$L$2-28</f>
        <v>45589</v>
      </c>
      <c r="P40" s="60"/>
      <c r="Q40" s="16"/>
      <c r="T40"/>
    </row>
    <row r="41" spans="1:20" ht="15.75" x14ac:dyDescent="0.25">
      <c r="A41" s="87"/>
      <c r="B41" s="80"/>
      <c r="C41" s="83" t="s">
        <v>49</v>
      </c>
      <c r="D41" s="78">
        <f t="shared" ca="1" si="4"/>
        <v>223</v>
      </c>
      <c r="E41" s="59">
        <f>$L$2-14</f>
        <v>45603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223</v>
      </c>
      <c r="O41" s="59">
        <f>$L$2-28</f>
        <v>45589</v>
      </c>
      <c r="P41" s="60"/>
      <c r="Q41" s="16"/>
      <c r="T41"/>
    </row>
    <row r="42" spans="1:20" ht="15.75" x14ac:dyDescent="0.25">
      <c r="A42" s="87"/>
      <c r="B42" s="80"/>
      <c r="C42" s="83" t="s">
        <v>9</v>
      </c>
      <c r="D42" s="78">
        <f t="shared" ca="1" si="4"/>
        <v>223</v>
      </c>
      <c r="E42" s="59">
        <f>$L$2-28</f>
        <v>45589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223</v>
      </c>
      <c r="O42" s="59">
        <f>$L$2-56</f>
        <v>45561</v>
      </c>
      <c r="P42" s="60"/>
      <c r="Q42" s="16"/>
      <c r="T42"/>
    </row>
    <row r="43" spans="1:20" ht="15.75" x14ac:dyDescent="0.25">
      <c r="A43" s="87"/>
      <c r="B43" s="80"/>
      <c r="C43" s="84" t="s">
        <v>65</v>
      </c>
      <c r="D43" s="78">
        <f t="shared" ca="1" si="4"/>
        <v>223</v>
      </c>
      <c r="E43" s="59">
        <f>$L$2-28</f>
        <v>45589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223</v>
      </c>
      <c r="O43" s="59">
        <f>$L$2-28</f>
        <v>45589</v>
      </c>
      <c r="P43" s="60"/>
      <c r="Q43" s="16"/>
      <c r="T43"/>
    </row>
    <row r="44" spans="1:20" ht="15.75" x14ac:dyDescent="0.25">
      <c r="A44" s="87"/>
      <c r="B44" s="80"/>
      <c r="C44" s="84" t="s">
        <v>10</v>
      </c>
      <c r="D44" s="78">
        <f t="shared" ca="1" si="4"/>
        <v>223</v>
      </c>
      <c r="E44" s="72">
        <f>$L$2-14</f>
        <v>45603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45582</v>
      </c>
      <c r="N44" s="58">
        <f t="shared" ca="1" si="5"/>
        <v>223</v>
      </c>
      <c r="O44" s="59">
        <f>$L$2-56</f>
        <v>45561</v>
      </c>
      <c r="P44" s="60"/>
      <c r="Q44" s="16"/>
      <c r="T44"/>
    </row>
    <row r="45" spans="1:20" ht="15.75" x14ac:dyDescent="0.25">
      <c r="A45" s="87"/>
      <c r="B45" s="80"/>
      <c r="C45" s="84" t="s">
        <v>11</v>
      </c>
      <c r="D45" s="78">
        <f t="shared" ca="1" si="4"/>
        <v>223</v>
      </c>
      <c r="E45" s="59">
        <f>$L$2-28</f>
        <v>45589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223</v>
      </c>
      <c r="O45" s="59">
        <f>$L$2-28</f>
        <v>45589</v>
      </c>
      <c r="P45" s="60"/>
      <c r="Q45" s="16"/>
      <c r="T45"/>
    </row>
    <row r="46" spans="1:20" ht="15" customHeight="1" x14ac:dyDescent="0.25">
      <c r="A46" s="87"/>
      <c r="B46" s="80"/>
      <c r="C46" s="83" t="s">
        <v>38</v>
      </c>
      <c r="D46" s="78">
        <f t="shared" ca="1" si="4"/>
        <v>223</v>
      </c>
      <c r="E46" s="59">
        <f>$L$2-28</f>
        <v>45589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223</v>
      </c>
      <c r="O46" s="59">
        <f>$L$2-28</f>
        <v>45589</v>
      </c>
      <c r="P46" s="60"/>
      <c r="Q46" s="16"/>
      <c r="T46"/>
    </row>
    <row r="47" spans="1:20" ht="15.75" x14ac:dyDescent="0.25">
      <c r="A47" s="87"/>
      <c r="B47" s="80"/>
      <c r="C47" s="83" t="s">
        <v>12</v>
      </c>
      <c r="D47" s="78">
        <f t="shared" ca="1" si="4"/>
        <v>223</v>
      </c>
      <c r="E47" s="59">
        <f>$L$2-28</f>
        <v>45589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223</v>
      </c>
      <c r="O47" s="59">
        <f>$L$2-28</f>
        <v>45589</v>
      </c>
      <c r="P47" s="60"/>
      <c r="Q47" s="16"/>
      <c r="T47"/>
    </row>
    <row r="48" spans="1:20" ht="15.75" customHeight="1" x14ac:dyDescent="0.25">
      <c r="A48" s="87"/>
      <c r="B48" s="80"/>
      <c r="C48" s="83" t="s">
        <v>13</v>
      </c>
      <c r="D48" s="78">
        <f t="shared" ca="1" si="4"/>
        <v>223</v>
      </c>
      <c r="E48" s="59">
        <f>$L$2-28</f>
        <v>45589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223</v>
      </c>
      <c r="O48" s="59">
        <f>$L$2-28</f>
        <v>45589</v>
      </c>
      <c r="P48" s="60"/>
      <c r="Q48" s="16"/>
      <c r="T48"/>
    </row>
    <row r="49" spans="1:20" ht="15.75" customHeight="1" x14ac:dyDescent="0.25">
      <c r="A49" s="87"/>
      <c r="B49" s="80"/>
      <c r="C49" s="83" t="s">
        <v>14</v>
      </c>
      <c r="D49" s="58">
        <f t="shared" ca="1" si="4"/>
        <v>223</v>
      </c>
      <c r="E49" s="59">
        <f>$L$2-35</f>
        <v>45582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223</v>
      </c>
      <c r="O49" s="59">
        <f>$L$2-14</f>
        <v>45603</v>
      </c>
      <c r="P49" s="60"/>
      <c r="Q49" s="16"/>
      <c r="T49"/>
    </row>
    <row r="50" spans="1:20" ht="15" customHeight="1" x14ac:dyDescent="0.25">
      <c r="A50" s="87"/>
      <c r="B50" s="80"/>
      <c r="C50" s="83" t="s">
        <v>20</v>
      </c>
      <c r="D50" s="78">
        <f t="shared" ca="1" si="4"/>
        <v>223</v>
      </c>
      <c r="E50" s="59">
        <f>$L$2-56</f>
        <v>45561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223</v>
      </c>
      <c r="O50" s="59">
        <f t="shared" ref="O50:O55" si="6">$L$2-28</f>
        <v>45589</v>
      </c>
      <c r="P50" s="60"/>
      <c r="Q50" s="16"/>
      <c r="T50"/>
    </row>
    <row r="51" spans="1:20" ht="15.75" x14ac:dyDescent="0.25">
      <c r="A51" s="87"/>
      <c r="B51" s="80"/>
      <c r="C51" s="83" t="s">
        <v>39</v>
      </c>
      <c r="D51" s="58">
        <f t="shared" ca="1" si="4"/>
        <v>223</v>
      </c>
      <c r="E51" s="59">
        <f>$L$2-35</f>
        <v>45582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223</v>
      </c>
      <c r="O51" s="59">
        <f t="shared" si="6"/>
        <v>45589</v>
      </c>
      <c r="P51" s="60"/>
      <c r="Q51" s="16"/>
      <c r="T51"/>
    </row>
    <row r="52" spans="1:20" ht="15.75" customHeight="1" x14ac:dyDescent="0.25">
      <c r="A52" s="87"/>
      <c r="B52" s="80"/>
      <c r="C52" s="83" t="s">
        <v>40</v>
      </c>
      <c r="D52" s="58">
        <f t="shared" ca="1" si="4"/>
        <v>223</v>
      </c>
      <c r="E52" s="59">
        <f>$L$2-35</f>
        <v>45582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223</v>
      </c>
      <c r="O52" s="59">
        <f t="shared" si="6"/>
        <v>45589</v>
      </c>
      <c r="P52" s="60"/>
      <c r="Q52" s="16"/>
      <c r="T52"/>
    </row>
    <row r="53" spans="1:20" ht="15.75" customHeight="1" x14ac:dyDescent="0.25">
      <c r="A53" s="87"/>
      <c r="B53" s="80"/>
      <c r="C53" s="83" t="s">
        <v>115</v>
      </c>
      <c r="D53" s="58">
        <f t="shared" ca="1" si="4"/>
        <v>223</v>
      </c>
      <c r="E53" s="59">
        <f>$L$2-28</f>
        <v>45589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223</v>
      </c>
      <c r="O53" s="59">
        <f t="shared" si="6"/>
        <v>45589</v>
      </c>
      <c r="P53" s="60"/>
      <c r="Q53" s="16"/>
      <c r="T53"/>
    </row>
    <row r="54" spans="1:20" ht="15.75" x14ac:dyDescent="0.25">
      <c r="A54" s="87"/>
      <c r="B54" s="80"/>
      <c r="C54" s="83" t="s">
        <v>44</v>
      </c>
      <c r="D54" s="78">
        <f t="shared" ca="1" si="4"/>
        <v>223</v>
      </c>
      <c r="E54" s="59">
        <f>$L$2-28</f>
        <v>45589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223</v>
      </c>
      <c r="O54" s="59">
        <f t="shared" si="6"/>
        <v>45589</v>
      </c>
      <c r="P54" s="60"/>
      <c r="Q54" s="16"/>
      <c r="T54"/>
    </row>
    <row r="55" spans="1:20" ht="15.75" customHeight="1" x14ac:dyDescent="0.25">
      <c r="A55" s="87"/>
      <c r="B55" s="80"/>
      <c r="C55" s="83" t="s">
        <v>15</v>
      </c>
      <c r="D55" s="78">
        <f t="shared" ca="1" si="4"/>
        <v>223</v>
      </c>
      <c r="E55" s="59">
        <f>$L$2-28</f>
        <v>45589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223</v>
      </c>
      <c r="O55" s="59">
        <f t="shared" si="6"/>
        <v>45589</v>
      </c>
      <c r="P55" s="60"/>
      <c r="Q55" s="16"/>
      <c r="T55"/>
    </row>
    <row r="56" spans="1:20" ht="15.75" x14ac:dyDescent="0.25">
      <c r="A56" s="87"/>
      <c r="B56" s="80"/>
      <c r="C56" s="83" t="s">
        <v>21</v>
      </c>
      <c r="D56" s="78">
        <f t="shared" ca="1" si="4"/>
        <v>223</v>
      </c>
      <c r="E56" s="59">
        <f>$L$2-56</f>
        <v>45561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223</v>
      </c>
      <c r="O56" s="72">
        <f>$L$2-56</f>
        <v>45561</v>
      </c>
      <c r="P56" s="60"/>
      <c r="Q56" s="16"/>
      <c r="T56"/>
    </row>
    <row r="57" spans="1:20" ht="15" x14ac:dyDescent="0.2">
      <c r="A57" s="87"/>
      <c r="B57" s="80"/>
      <c r="C57" s="83" t="s">
        <v>30</v>
      </c>
      <c r="D57" s="78">
        <f t="shared" ca="1" si="4"/>
        <v>223</v>
      </c>
      <c r="E57" s="59">
        <f>$L$2-28</f>
        <v>45589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223</v>
      </c>
      <c r="O57" s="59">
        <f>$L$2-28</f>
        <v>45589</v>
      </c>
      <c r="P57" s="60"/>
      <c r="Q57" s="16"/>
    </row>
    <row r="58" spans="1:20" ht="15.75" customHeight="1" x14ac:dyDescent="0.2">
      <c r="A58" s="87"/>
      <c r="B58" s="80"/>
      <c r="C58" s="83" t="s">
        <v>67</v>
      </c>
      <c r="D58" s="78">
        <f t="shared" ca="1" si="4"/>
        <v>223</v>
      </c>
      <c r="E58" s="59">
        <f>$L$2-28</f>
        <v>45589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223</v>
      </c>
      <c r="O58" s="89">
        <f>$L$2-28</f>
        <v>45589</v>
      </c>
      <c r="P58" s="94"/>
      <c r="Q58" s="15"/>
    </row>
    <row r="59" spans="1:20" ht="15.75" customHeight="1" thickBot="1" x14ac:dyDescent="0.25">
      <c r="A59" s="88"/>
      <c r="B59" s="81"/>
      <c r="C59" s="85" t="s">
        <v>22</v>
      </c>
      <c r="D59" s="82">
        <f t="shared" ca="1" si="4"/>
        <v>223</v>
      </c>
      <c r="E59" s="76">
        <f>$L$2-56</f>
        <v>45561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223</v>
      </c>
      <c r="O59" s="76">
        <f>$L$2-28</f>
        <v>45589</v>
      </c>
      <c r="P59" s="98"/>
      <c r="Q59" s="15"/>
    </row>
    <row r="60" spans="1:20" ht="20.25" customHeight="1" thickBot="1" x14ac:dyDescent="0.25">
      <c r="F60" s="19"/>
      <c r="K60" s="95"/>
      <c r="Q60" s="15"/>
    </row>
    <row r="61" spans="1:20" ht="14.25" x14ac:dyDescent="0.2">
      <c r="A61" s="48">
        <f>L2-57</f>
        <v>45560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45560</v>
      </c>
      <c r="K61" s="24"/>
      <c r="L61" s="23" t="s">
        <v>128</v>
      </c>
      <c r="M61" s="24"/>
      <c r="O61" s="26"/>
      <c r="P61" s="27"/>
      <c r="Q61" s="15"/>
    </row>
    <row r="62" spans="1:20" ht="14.25" customHeight="1" x14ac:dyDescent="0.2">
      <c r="A62" s="48">
        <f>L2-35</f>
        <v>45582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45582</v>
      </c>
      <c r="K62" s="24"/>
      <c r="L62" s="23" t="s">
        <v>112</v>
      </c>
      <c r="M62" s="24"/>
      <c r="O62" s="26"/>
      <c r="P62" s="27"/>
      <c r="Q62" s="15"/>
    </row>
    <row r="63" spans="1:20" ht="14.25" customHeight="1" x14ac:dyDescent="0.25">
      <c r="A63" s="48">
        <f>L2-28</f>
        <v>45589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45589</v>
      </c>
      <c r="L63" s="37" t="s">
        <v>117</v>
      </c>
      <c r="M63" s="24"/>
      <c r="O63" s="26"/>
      <c r="P63" s="27"/>
      <c r="Q63" s="15"/>
    </row>
    <row r="64" spans="1:20" x14ac:dyDescent="0.2">
      <c r="C64" s="18" t="s">
        <v>118</v>
      </c>
      <c r="L64" s="18" t="s">
        <v>119</v>
      </c>
    </row>
    <row r="68" spans="1:17" ht="14.25" x14ac:dyDescent="0.2">
      <c r="A68" s="15"/>
      <c r="B68" s="15"/>
      <c r="C68" s="15"/>
      <c r="F68" s="19"/>
      <c r="K68" s="24"/>
      <c r="Q68" s="15"/>
    </row>
    <row r="69" spans="1:17" ht="14.25" x14ac:dyDescent="0.2">
      <c r="F69" s="19"/>
      <c r="Q69" s="15"/>
    </row>
    <row r="70" spans="1:17" ht="14.25" x14ac:dyDescent="0.2">
      <c r="F70" s="19"/>
      <c r="Q70" s="15"/>
    </row>
    <row r="71" spans="1:17" ht="14.25" x14ac:dyDescent="0.2">
      <c r="F71" s="19"/>
      <c r="Q71" s="15"/>
    </row>
    <row r="72" spans="1:17" ht="14.25" x14ac:dyDescent="0.2">
      <c r="F72" s="19"/>
    </row>
    <row r="73" spans="1:17" ht="14.25" x14ac:dyDescent="0.2">
      <c r="F73" s="19"/>
    </row>
    <row r="74" spans="1:17" ht="14.25" x14ac:dyDescent="0.2">
      <c r="F74" s="19"/>
    </row>
    <row r="75" spans="1:17" ht="14.25" x14ac:dyDescent="0.2">
      <c r="F75" s="19"/>
    </row>
    <row r="76" spans="1:17" ht="14.25" x14ac:dyDescent="0.2">
      <c r="F76" s="19"/>
    </row>
    <row r="77" spans="1:17" ht="14.25" x14ac:dyDescent="0.2">
      <c r="F77" s="19"/>
    </row>
    <row r="78" spans="1:17" ht="14.25" x14ac:dyDescent="0.2">
      <c r="F78" s="19"/>
    </row>
    <row r="79" spans="1:17" ht="14.25" x14ac:dyDescent="0.2">
      <c r="F79" s="19"/>
    </row>
    <row r="80" spans="1:17" ht="14.25" x14ac:dyDescent="0.2">
      <c r="F80" s="19"/>
    </row>
    <row r="81" spans="6:6" ht="14.25" x14ac:dyDescent="0.2">
      <c r="F81" s="19"/>
    </row>
    <row r="82" spans="6:6" ht="14.25" x14ac:dyDescent="0.2">
      <c r="F82" s="19"/>
    </row>
    <row r="83" spans="6:6" ht="14.25" x14ac:dyDescent="0.2">
      <c r="F83" s="19"/>
    </row>
    <row r="84" spans="6:6" ht="14.25" x14ac:dyDescent="0.2">
      <c r="F84" s="19"/>
    </row>
    <row r="85" spans="6:6" ht="14.25" x14ac:dyDescent="0.2">
      <c r="F85" s="19"/>
    </row>
    <row r="86" spans="6:6" ht="14.25" x14ac:dyDescent="0.2">
      <c r="F86" s="19"/>
    </row>
    <row r="87" spans="6:6" ht="14.25" x14ac:dyDescent="0.2">
      <c r="F87" s="19"/>
    </row>
    <row r="88" spans="6:6" ht="14.25" x14ac:dyDescent="0.2">
      <c r="F88" s="19"/>
    </row>
  </sheetData>
  <sheetProtection autoFilter="0"/>
  <autoFilter ref="A6:P63" xr:uid="{00000000-0009-0000-0000-000000000000}">
    <sortState xmlns:xlrd2="http://schemas.microsoft.com/office/spreadsheetml/2017/richdata2"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 xr:uid="{00000000-0004-0000-0000-000000000000}"/>
    <hyperlink ref="A3:C3" r:id="rId2" display="get-nord.de" xr:uid="{00000000-0004-0000-0000-000001000000}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19050</xdr:rowOff>
                  </from>
                  <to>
                    <xdr:col>10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44</xdr:row>
                    <xdr:rowOff>28575</xdr:rowOff>
                  </from>
                  <to>
                    <xdr:col>10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50</xdr:row>
                    <xdr:rowOff>28575</xdr:rowOff>
                  </from>
                  <to>
                    <xdr:col>10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42</xdr:row>
                    <xdr:rowOff>28575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58</xdr:row>
                    <xdr:rowOff>38100</xdr:rowOff>
                  </from>
                  <to>
                    <xdr:col>10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56</xdr:row>
                    <xdr:rowOff>38100</xdr:rowOff>
                  </from>
                  <to>
                    <xdr:col>10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40</xdr:row>
                    <xdr:rowOff>28575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52</xdr:row>
                    <xdr:rowOff>38100</xdr:rowOff>
                  </from>
                  <to>
                    <xdr:col>10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54</xdr:row>
                    <xdr:rowOff>38100</xdr:rowOff>
                  </from>
                  <to>
                    <xdr:col>10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45</xdr:row>
                    <xdr:rowOff>28575</xdr:rowOff>
                  </from>
                  <to>
                    <xdr:col>10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49</xdr:row>
                    <xdr:rowOff>28575</xdr:rowOff>
                  </from>
                  <to>
                    <xdr:col>10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28575</xdr:rowOff>
                  </from>
                  <to>
                    <xdr:col>10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28575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28575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28575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19050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47</xdr:row>
                    <xdr:rowOff>28575</xdr:rowOff>
                  </from>
                  <to>
                    <xdr:col>10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19050</xdr:rowOff>
                  </from>
                  <to>
                    <xdr:col>16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19050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19050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19050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16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19050</xdr:rowOff>
                  </from>
                  <to>
                    <xdr:col>16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19050</xdr:rowOff>
                  </from>
                  <to>
                    <xdr:col>16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16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19050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19050</xdr:rowOff>
                  </from>
                  <to>
                    <xdr:col>16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28575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28575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28575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28575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28575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28575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28575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28575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28575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171450</xdr:rowOff>
                  </from>
                  <to>
                    <xdr:col>0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8</xdr:row>
                    <xdr:rowOff>171450</xdr:rowOff>
                  </from>
                  <to>
                    <xdr:col>0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0</xdr:rowOff>
                  </from>
                  <to>
                    <xdr:col>9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5</xdr:row>
                    <xdr:rowOff>381000</xdr:rowOff>
                  </from>
                  <to>
                    <xdr:col>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171450</xdr:rowOff>
                  </from>
                  <to>
                    <xdr:col>9</xdr:col>
                    <xdr:colOff>466725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371475</xdr:rowOff>
                  </from>
                  <to>
                    <xdr:col>15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209550</xdr:colOff>
                    <xdr:row>8</xdr:row>
                    <xdr:rowOff>19050</xdr:rowOff>
                  </from>
                  <to>
                    <xdr:col>15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209550</xdr:colOff>
                    <xdr:row>54</xdr:row>
                    <xdr:rowOff>9525</xdr:rowOff>
                  </from>
                  <to>
                    <xdr:col>15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9525</xdr:rowOff>
                  </from>
                  <to>
                    <xdr:col>15</xdr:col>
                    <xdr:colOff>476250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209550</xdr:colOff>
                    <xdr:row>56</xdr:row>
                    <xdr:rowOff>0</xdr:rowOff>
                  </from>
                  <to>
                    <xdr:col>15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209550</xdr:colOff>
                    <xdr:row>57</xdr:row>
                    <xdr:rowOff>9525</xdr:rowOff>
                  </from>
                  <to>
                    <xdr:col>15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28575</xdr:rowOff>
                  </from>
                  <to>
                    <xdr:col>15</xdr:col>
                    <xdr:colOff>476250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28575</xdr:rowOff>
                  </from>
                  <to>
                    <xdr:col>15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28575</xdr:rowOff>
                  </from>
                  <to>
                    <xdr:col>15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19050</xdr:rowOff>
                  </from>
                  <to>
                    <xdr:col>15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19050</xdr:rowOff>
                  </from>
                  <to>
                    <xdr:col>15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15</xdr:col>
                    <xdr:colOff>476250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19050</xdr:rowOff>
                  </from>
                  <to>
                    <xdr:col>15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209550</xdr:colOff>
                    <xdr:row>7</xdr:row>
                    <xdr:rowOff>19050</xdr:rowOff>
                  </from>
                  <to>
                    <xdr:col>15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9525</xdr:rowOff>
                  </from>
                  <to>
                    <xdr:col>9</xdr:col>
                    <xdr:colOff>466725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171450</xdr:rowOff>
                  </from>
                  <to>
                    <xdr:col>9</xdr:col>
                    <xdr:colOff>466725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0</xdr:rowOff>
                  </from>
                  <to>
                    <xdr:col>9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180975</xdr:rowOff>
                  </from>
                  <to>
                    <xdr:col>9</xdr:col>
                    <xdr:colOff>466725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219075</xdr:colOff>
                    <xdr:row>54</xdr:row>
                    <xdr:rowOff>190500</xdr:rowOff>
                  </from>
                  <to>
                    <xdr:col>15</xdr:col>
                    <xdr:colOff>476250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Lübeck, Daniel</cp:lastModifiedBy>
  <cp:lastPrinted>2018-07-04T09:01:00Z</cp:lastPrinted>
  <dcterms:created xsi:type="dcterms:W3CDTF">2010-04-23T08:24:23Z</dcterms:created>
  <dcterms:modified xsi:type="dcterms:W3CDTF">2024-04-12T18:44:04Z</dcterms:modified>
</cp:coreProperties>
</file>